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\Desktop\"/>
    </mc:Choice>
  </mc:AlternateContent>
  <xr:revisionPtr revIDLastSave="0" documentId="8_{C14BD165-D195-496E-AEA6-553CD7F1E9F4}" xr6:coauthVersionLast="37" xr6:coauthVersionMax="37" xr10:uidLastSave="{00000000-0000-0000-0000-000000000000}"/>
  <bookViews>
    <workbookView xWindow="0" yWindow="0" windowWidth="21570" windowHeight="789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0" i="1"/>
  <c r="D42" i="1"/>
  <c r="D38" i="1"/>
  <c r="D35" i="1"/>
  <c r="D33" i="1"/>
  <c r="D30" i="1"/>
  <c r="D26" i="1"/>
  <c r="D23" i="1"/>
  <c r="D57" i="1" l="1"/>
  <c r="D58" i="1" s="1"/>
  <c r="D19" i="1" l="1"/>
  <c r="D17" i="1" l="1"/>
  <c r="D15" i="1"/>
  <c r="D13" i="1"/>
  <c r="D11" i="1"/>
  <c r="D20" i="1" l="1"/>
  <c r="D59" i="1" s="1"/>
</calcChain>
</file>

<file path=xl/sharedStrings.xml><?xml version="1.0" encoding="utf-8"?>
<sst xmlns="http://schemas.openxmlformats.org/spreadsheetml/2006/main" count="126" uniqueCount="80">
  <si>
    <t>NAZIV PRIMATELJA</t>
  </si>
  <si>
    <t>OIB</t>
  </si>
  <si>
    <t>SJEDIŠTE PRIMATELJA</t>
  </si>
  <si>
    <t>NAČIN OBJAVE ISPLAĆENOG IZNOSA</t>
  </si>
  <si>
    <t>Poštanski broj i grad:44000 Sisak</t>
  </si>
  <si>
    <t>VRSTA RASHODA I IZDATAKA</t>
  </si>
  <si>
    <t>SISAK</t>
  </si>
  <si>
    <t xml:space="preserve">FOKUS INFOPROJEKT </t>
  </si>
  <si>
    <t>ZAGREB</t>
  </si>
  <si>
    <t>FINA</t>
  </si>
  <si>
    <t>TOOLS4SCHOOLS</t>
  </si>
  <si>
    <t>ZAPOSLENICI</t>
  </si>
  <si>
    <t>3121 Ostali rashodi za zaposlene</t>
  </si>
  <si>
    <t>3111 Plaće za redovan rad</t>
  </si>
  <si>
    <t>3132 Doprinosi za  obvezno ZO</t>
  </si>
  <si>
    <t>3211 Službena putovanja</t>
  </si>
  <si>
    <t>3213 Stručna usavršavanja</t>
  </si>
  <si>
    <t>UKUPNO:</t>
  </si>
  <si>
    <t>3232 Usluge tek.i inv.održavanja</t>
  </si>
  <si>
    <t>3224 Materijal za tekuće održavanje</t>
  </si>
  <si>
    <t>3231 Usluge telefona, pošte i prijevoza</t>
  </si>
  <si>
    <t>3234 Komunalne usluge</t>
  </si>
  <si>
    <t>3223 Energija</t>
  </si>
  <si>
    <t>3221 Uredski materijal</t>
  </si>
  <si>
    <t>3211 Ukupno</t>
  </si>
  <si>
    <t>3221 Ukupno</t>
  </si>
  <si>
    <t>3223 Ukupno</t>
  </si>
  <si>
    <t>3224 Ukupno</t>
  </si>
  <si>
    <t>3231 Ukupno</t>
  </si>
  <si>
    <t>3232 Ukupno</t>
  </si>
  <si>
    <t>3111 Ukupno</t>
  </si>
  <si>
    <t>3121 Ukupno</t>
  </si>
  <si>
    <t>3132 Ukupno</t>
  </si>
  <si>
    <t>3213 Ukupno</t>
  </si>
  <si>
    <t>Naziv ustanove: OSNOVNA ŠKOLA IVAN GORAN KOVAČIĆ</t>
  </si>
  <si>
    <t>Adresa:Gora 61a</t>
  </si>
  <si>
    <t>Kontakt:0998170134</t>
  </si>
  <si>
    <t>E-pošta:igk@os-igkovacic-petrinjagora.skole.hr</t>
  </si>
  <si>
    <t>Web mjesto:http://os-igkovacic-petrinjagora.skole.hr/</t>
  </si>
  <si>
    <t>INA</t>
  </si>
  <si>
    <t>PETRINJA</t>
  </si>
  <si>
    <t>32234 Motorno gorivo</t>
  </si>
  <si>
    <t>PROXIMA</t>
  </si>
  <si>
    <t>CREATIVE SOLUTIONS</t>
  </si>
  <si>
    <t>VELIKA GORICA</t>
  </si>
  <si>
    <t>SMIT COMERCE</t>
  </si>
  <si>
    <t>GORNJI STUPNIK</t>
  </si>
  <si>
    <t>KOMUNALAC PETRINJA</t>
  </si>
  <si>
    <t>PRIVREDA</t>
  </si>
  <si>
    <t>A1</t>
  </si>
  <si>
    <t>HEP</t>
  </si>
  <si>
    <t>3238 Računalne usluge</t>
  </si>
  <si>
    <t>32234 UKUPNO</t>
  </si>
  <si>
    <t xml:space="preserve">3238 UKUPNO </t>
  </si>
  <si>
    <t>UKUPNO</t>
  </si>
  <si>
    <t>Voditelj računovodstva:</t>
  </si>
  <si>
    <t>Ravnateljica:</t>
  </si>
  <si>
    <t>Silvija Rožić, mag.oec</t>
  </si>
  <si>
    <t>Klara Pereković, dipl.uč</t>
  </si>
  <si>
    <t>Vatrogasna postrojba grada Petrinje</t>
  </si>
  <si>
    <t>ZAGREBINSPEKT</t>
  </si>
  <si>
    <t>32379 UKUPNO</t>
  </si>
  <si>
    <t>32379 Intelektualne usluge</t>
  </si>
  <si>
    <t>GRAD PETRINJA</t>
  </si>
  <si>
    <t>OTP BANKA</t>
  </si>
  <si>
    <t>SPLIT</t>
  </si>
  <si>
    <t>3431 Bankarske usluge</t>
  </si>
  <si>
    <t>3431 UKUPNO</t>
  </si>
  <si>
    <t>HP</t>
  </si>
  <si>
    <t>3234 UKUPNO</t>
  </si>
  <si>
    <t>ŠUŠNJIĆ</t>
  </si>
  <si>
    <t>KTC</t>
  </si>
  <si>
    <t>KRIŽEVCI</t>
  </si>
  <si>
    <t>IBAN:HR1224070001188012963</t>
  </si>
  <si>
    <t>PEVEX</t>
  </si>
  <si>
    <t>SESVETE</t>
  </si>
  <si>
    <t>KNJIŽNICE GRADA ZG</t>
  </si>
  <si>
    <t>ODVJETNICA M.BEGIĆ</t>
  </si>
  <si>
    <t>INFORMACIJE O TROŠENJU SREDSTAVA ZA KOLOVOZ 2024. GODINE</t>
  </si>
  <si>
    <t>SVEUKUPNO ZA KOLOVOZ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</si>
</sst>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0" fontId="7" fillId="4" borderId="1" xfId="1" applyFont="1" applyFill="1"/>
    <xf numFmtId="0" fontId="7" fillId="4" borderId="1" xfId="1" applyFont="1" applyFill="1" applyAlignment="1">
      <alignment horizontal="center"/>
    </xf>
    <xf numFmtId="164" fontId="7" fillId="4" borderId="1" xfId="1" applyNumberFormat="1" applyFont="1" applyFill="1"/>
    <xf numFmtId="0" fontId="7" fillId="4" borderId="1" xfId="1" applyFont="1" applyFill="1" applyAlignment="1">
      <alignment wrapText="1"/>
    </xf>
    <xf numFmtId="0" fontId="2" fillId="0" borderId="0" xfId="0" applyFont="1"/>
    <xf numFmtId="0" fontId="5" fillId="5" borderId="1" xfId="1" applyFont="1" applyFill="1"/>
    <xf numFmtId="0" fontId="5" fillId="5" borderId="1" xfId="1" applyFont="1" applyFill="1" applyAlignment="1">
      <alignment horizontal="center"/>
    </xf>
    <xf numFmtId="164" fontId="5" fillId="5" borderId="1" xfId="1" applyNumberFormat="1" applyFont="1" applyFill="1"/>
    <xf numFmtId="0" fontId="5" fillId="6" borderId="1" xfId="1" applyFont="1" applyFill="1" applyAlignment="1">
      <alignment wrapText="1"/>
    </xf>
    <xf numFmtId="0" fontId="5" fillId="6" borderId="1" xfId="1" applyFont="1" applyFill="1"/>
    <xf numFmtId="164" fontId="5" fillId="6" borderId="1" xfId="1" applyNumberFormat="1" applyFont="1" applyFill="1"/>
    <xf numFmtId="0" fontId="5" fillId="7" borderId="1" xfId="1" applyFont="1" applyFill="1"/>
    <xf numFmtId="0" fontId="5" fillId="7" borderId="1" xfId="1" applyFont="1" applyFill="1" applyAlignment="1">
      <alignment horizontal="center"/>
    </xf>
    <xf numFmtId="164" fontId="5" fillId="7" borderId="1" xfId="1" applyNumberFormat="1" applyFont="1" applyFill="1"/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7" fillId="7" borderId="1" xfId="1" applyFont="1" applyFill="1"/>
    <xf numFmtId="0" fontId="7" fillId="7" borderId="1" xfId="1" applyFont="1" applyFill="1" applyAlignment="1">
      <alignment horizontal="center"/>
    </xf>
    <xf numFmtId="164" fontId="7" fillId="7" borderId="1" xfId="1" applyNumberFormat="1" applyFont="1" applyFill="1"/>
    <xf numFmtId="0" fontId="7" fillId="7" borderId="5" xfId="1" applyFont="1" applyFill="1" applyBorder="1"/>
    <xf numFmtId="0" fontId="0" fillId="0" borderId="0" xfId="0" applyFont="1"/>
    <xf numFmtId="0" fontId="5" fillId="4" borderId="1" xfId="1" applyFont="1" applyFill="1"/>
    <xf numFmtId="0" fontId="5" fillId="4" borderId="1" xfId="1" applyFont="1" applyFill="1" applyAlignment="1">
      <alignment horizontal="center"/>
    </xf>
    <xf numFmtId="164" fontId="5" fillId="4" borderId="1" xfId="1" applyNumberFormat="1" applyFont="1" applyFill="1"/>
    <xf numFmtId="0" fontId="8" fillId="0" borderId="0" xfId="0" applyFont="1"/>
    <xf numFmtId="0" fontId="3" fillId="5" borderId="1" xfId="1" applyFont="1" applyFill="1" applyAlignment="1">
      <alignment horizontal="center"/>
    </xf>
    <xf numFmtId="0" fontId="4" fillId="5" borderId="1" xfId="1" applyFont="1" applyFill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34" zoomScale="120" zoomScaleNormal="120" workbookViewId="0">
      <selection activeCell="J39" sqref="J39"/>
    </sheetView>
  </sheetViews>
  <sheetFormatPr defaultRowHeight="15" x14ac:dyDescent="0.25"/>
  <cols>
    <col min="1" max="1" width="23.85546875" customWidth="1"/>
    <col min="2" max="2" width="14.5703125" customWidth="1"/>
    <col min="3" max="3" width="15.5703125" customWidth="1"/>
    <col min="4" max="4" width="13.5703125" customWidth="1"/>
    <col min="5" max="5" width="44.85546875" customWidth="1"/>
  </cols>
  <sheetData>
    <row r="1" spans="1:5" ht="26.25" x14ac:dyDescent="0.4">
      <c r="A1" s="26" t="s">
        <v>34</v>
      </c>
      <c r="B1" s="26"/>
      <c r="C1" s="26"/>
      <c r="D1" s="26"/>
      <c r="E1" s="26"/>
    </row>
    <row r="2" spans="1:5" ht="15.75" x14ac:dyDescent="0.25">
      <c r="A2" s="28" t="s">
        <v>35</v>
      </c>
      <c r="B2" s="29"/>
      <c r="C2" s="29"/>
      <c r="D2" s="29"/>
      <c r="E2" s="30"/>
    </row>
    <row r="3" spans="1:5" ht="15.75" x14ac:dyDescent="0.25">
      <c r="A3" s="28" t="s">
        <v>4</v>
      </c>
      <c r="B3" s="29"/>
      <c r="C3" s="29"/>
      <c r="D3" s="29"/>
      <c r="E3" s="30"/>
    </row>
    <row r="4" spans="1:5" ht="15.75" x14ac:dyDescent="0.25">
      <c r="A4" s="28" t="s">
        <v>36</v>
      </c>
      <c r="B4" s="29"/>
      <c r="C4" s="29"/>
      <c r="D4" s="29"/>
      <c r="E4" s="30"/>
    </row>
    <row r="5" spans="1:5" ht="15.75" x14ac:dyDescent="0.25">
      <c r="A5" s="28" t="s">
        <v>37</v>
      </c>
      <c r="B5" s="29"/>
      <c r="C5" s="29"/>
      <c r="D5" s="29"/>
      <c r="E5" s="30"/>
    </row>
    <row r="6" spans="1:5" ht="15.75" x14ac:dyDescent="0.25">
      <c r="A6" s="28" t="s">
        <v>38</v>
      </c>
      <c r="B6" s="29"/>
      <c r="C6" s="29"/>
      <c r="D6" s="29"/>
      <c r="E6" s="30"/>
    </row>
    <row r="7" spans="1:5" ht="15.75" x14ac:dyDescent="0.25">
      <c r="A7" s="28" t="s">
        <v>73</v>
      </c>
      <c r="B7" s="29"/>
      <c r="C7" s="29"/>
      <c r="D7" s="29"/>
      <c r="E7" s="30"/>
    </row>
    <row r="8" spans="1:5" ht="23.25" x14ac:dyDescent="0.35">
      <c r="A8" s="27" t="s">
        <v>78</v>
      </c>
      <c r="B8" s="27"/>
      <c r="C8" s="27"/>
      <c r="D8" s="27"/>
      <c r="E8" s="27"/>
    </row>
    <row r="9" spans="1:5" ht="60" x14ac:dyDescent="0.25">
      <c r="A9" s="15" t="s">
        <v>0</v>
      </c>
      <c r="B9" s="15" t="s">
        <v>1</v>
      </c>
      <c r="C9" s="16" t="s">
        <v>2</v>
      </c>
      <c r="D9" s="16" t="s">
        <v>3</v>
      </c>
      <c r="E9" s="15" t="s">
        <v>5</v>
      </c>
    </row>
    <row r="10" spans="1:5" x14ac:dyDescent="0.25">
      <c r="A10" s="1" t="s">
        <v>11</v>
      </c>
      <c r="B10" s="2"/>
      <c r="C10" s="2"/>
      <c r="D10" s="3">
        <v>35380.160000000003</v>
      </c>
      <c r="E10" s="1" t="s">
        <v>13</v>
      </c>
    </row>
    <row r="11" spans="1:5" x14ac:dyDescent="0.25">
      <c r="A11" s="12" t="s">
        <v>30</v>
      </c>
      <c r="B11" s="13"/>
      <c r="C11" s="13"/>
      <c r="D11" s="14">
        <f>SUM(D10)</f>
        <v>35380.160000000003</v>
      </c>
      <c r="E11" s="12"/>
    </row>
    <row r="12" spans="1:5" x14ac:dyDescent="0.25">
      <c r="A12" s="1" t="s">
        <v>11</v>
      </c>
      <c r="B12" s="2"/>
      <c r="C12" s="2"/>
      <c r="D12" s="3">
        <v>10935.04</v>
      </c>
      <c r="E12" s="1" t="s">
        <v>12</v>
      </c>
    </row>
    <row r="13" spans="1:5" x14ac:dyDescent="0.25">
      <c r="A13" s="12" t="s">
        <v>31</v>
      </c>
      <c r="B13" s="13"/>
      <c r="C13" s="13"/>
      <c r="D13" s="14">
        <f>SUM(D12)</f>
        <v>10935.04</v>
      </c>
      <c r="E13" s="12"/>
    </row>
    <row r="14" spans="1:5" x14ac:dyDescent="0.25">
      <c r="A14" s="1" t="s">
        <v>11</v>
      </c>
      <c r="B14" s="2"/>
      <c r="C14" s="2"/>
      <c r="D14" s="3">
        <v>8065.51</v>
      </c>
      <c r="E14" s="1" t="s">
        <v>14</v>
      </c>
    </row>
    <row r="15" spans="1:5" x14ac:dyDescent="0.25">
      <c r="A15" s="12" t="s">
        <v>32</v>
      </c>
      <c r="B15" s="13"/>
      <c r="C15" s="13"/>
      <c r="D15" s="14">
        <f>SUM(D14)</f>
        <v>8065.51</v>
      </c>
      <c r="E15" s="12"/>
    </row>
    <row r="16" spans="1:5" x14ac:dyDescent="0.25">
      <c r="A16" s="1" t="s">
        <v>11</v>
      </c>
      <c r="B16" s="2"/>
      <c r="C16" s="2"/>
      <c r="D16" s="3">
        <v>232.92</v>
      </c>
      <c r="E16" s="1" t="s">
        <v>15</v>
      </c>
    </row>
    <row r="17" spans="1:5" x14ac:dyDescent="0.25">
      <c r="A17" s="12" t="s">
        <v>24</v>
      </c>
      <c r="B17" s="13"/>
      <c r="C17" s="13"/>
      <c r="D17" s="14">
        <f>SUM(D16)</f>
        <v>232.92</v>
      </c>
      <c r="E17" s="12"/>
    </row>
    <row r="18" spans="1:5" x14ac:dyDescent="0.25">
      <c r="A18" s="1" t="s">
        <v>11</v>
      </c>
      <c r="B18" s="2"/>
      <c r="C18" s="2"/>
      <c r="D18" s="3">
        <v>0</v>
      </c>
      <c r="E18" s="1" t="s">
        <v>16</v>
      </c>
    </row>
    <row r="19" spans="1:5" x14ac:dyDescent="0.25">
      <c r="A19" s="12" t="s">
        <v>33</v>
      </c>
      <c r="B19" s="13"/>
      <c r="C19" s="13"/>
      <c r="D19" s="14">
        <f>D18</f>
        <v>0</v>
      </c>
      <c r="E19" s="12"/>
    </row>
    <row r="20" spans="1:5" x14ac:dyDescent="0.25">
      <c r="A20" s="6" t="s">
        <v>17</v>
      </c>
      <c r="B20" s="7"/>
      <c r="C20" s="7"/>
      <c r="D20" s="8">
        <f>D11+D13+D15+D17+D19</f>
        <v>54613.630000000005</v>
      </c>
      <c r="E20" s="6"/>
    </row>
    <row r="21" spans="1:5" x14ac:dyDescent="0.25">
      <c r="A21" s="4" t="s">
        <v>70</v>
      </c>
      <c r="B21" s="2">
        <v>41775987954</v>
      </c>
      <c r="C21" s="2" t="s">
        <v>40</v>
      </c>
      <c r="D21" s="3">
        <v>7.9</v>
      </c>
      <c r="E21" s="1" t="s">
        <v>23</v>
      </c>
    </row>
    <row r="22" spans="1:5" x14ac:dyDescent="0.25">
      <c r="A22" s="4" t="s">
        <v>42</v>
      </c>
      <c r="B22" s="2">
        <v>35956517501</v>
      </c>
      <c r="C22" s="2" t="s">
        <v>40</v>
      </c>
      <c r="D22" s="3">
        <v>10</v>
      </c>
      <c r="E22" s="1" t="s">
        <v>23</v>
      </c>
    </row>
    <row r="23" spans="1:5" x14ac:dyDescent="0.25">
      <c r="A23" s="12" t="s">
        <v>25</v>
      </c>
      <c r="B23" s="2"/>
      <c r="C23" s="13"/>
      <c r="D23" s="14">
        <f>D21+D22</f>
        <v>17.899999999999999</v>
      </c>
      <c r="E23" s="12"/>
    </row>
    <row r="24" spans="1:5" x14ac:dyDescent="0.25">
      <c r="A24" s="1" t="s">
        <v>50</v>
      </c>
      <c r="B24" s="2">
        <v>43965974818</v>
      </c>
      <c r="C24" s="2" t="s">
        <v>8</v>
      </c>
      <c r="D24" s="3">
        <v>11.46</v>
      </c>
      <c r="E24" s="1" t="s">
        <v>22</v>
      </c>
    </row>
    <row r="25" spans="1:5" x14ac:dyDescent="0.25">
      <c r="A25" s="1" t="s">
        <v>50</v>
      </c>
      <c r="B25" s="2">
        <v>43965974818</v>
      </c>
      <c r="C25" s="2" t="s">
        <v>8</v>
      </c>
      <c r="D25" s="3">
        <v>307.68</v>
      </c>
      <c r="E25" s="1" t="s">
        <v>22</v>
      </c>
    </row>
    <row r="26" spans="1:5" x14ac:dyDescent="0.25">
      <c r="A26" s="12" t="s">
        <v>26</v>
      </c>
      <c r="B26" s="2"/>
      <c r="C26" s="13"/>
      <c r="D26" s="14">
        <f>D24+D25</f>
        <v>319.14</v>
      </c>
      <c r="E26" s="12"/>
    </row>
    <row r="27" spans="1:5" x14ac:dyDescent="0.25">
      <c r="A27" s="1" t="s">
        <v>45</v>
      </c>
      <c r="B27" s="2">
        <v>95243482140</v>
      </c>
      <c r="C27" s="2" t="s">
        <v>46</v>
      </c>
      <c r="D27" s="3">
        <v>12.81</v>
      </c>
      <c r="E27" s="1" t="s">
        <v>19</v>
      </c>
    </row>
    <row r="28" spans="1:5" x14ac:dyDescent="0.25">
      <c r="A28" s="1" t="s">
        <v>74</v>
      </c>
      <c r="B28" s="2">
        <v>73660371074</v>
      </c>
      <c r="C28" s="2" t="s">
        <v>75</v>
      </c>
      <c r="D28" s="3">
        <v>8.9499999999999993</v>
      </c>
      <c r="E28" s="1" t="s">
        <v>19</v>
      </c>
    </row>
    <row r="29" spans="1:5" x14ac:dyDescent="0.25">
      <c r="A29" s="1" t="s">
        <v>71</v>
      </c>
      <c r="B29" s="2">
        <v>40364733272</v>
      </c>
      <c r="C29" s="2" t="s">
        <v>72</v>
      </c>
      <c r="D29" s="3">
        <v>6.63</v>
      </c>
      <c r="E29" s="1" t="s">
        <v>19</v>
      </c>
    </row>
    <row r="30" spans="1:5" x14ac:dyDescent="0.25">
      <c r="A30" s="12" t="s">
        <v>27</v>
      </c>
      <c r="B30" s="2"/>
      <c r="C30" s="13"/>
      <c r="D30" s="14">
        <f>SUM(D27:D29)</f>
        <v>28.389999999999997</v>
      </c>
      <c r="E30" s="12"/>
    </row>
    <row r="31" spans="1:5" x14ac:dyDescent="0.25">
      <c r="A31" s="1" t="s">
        <v>49</v>
      </c>
      <c r="B31" s="2">
        <v>29524210204</v>
      </c>
      <c r="C31" s="2" t="s">
        <v>8</v>
      </c>
      <c r="D31" s="3">
        <v>102.54</v>
      </c>
      <c r="E31" s="1" t="s">
        <v>20</v>
      </c>
    </row>
    <row r="32" spans="1:5" x14ac:dyDescent="0.25">
      <c r="A32" s="1" t="s">
        <v>68</v>
      </c>
      <c r="B32" s="2">
        <v>87311810356</v>
      </c>
      <c r="C32" s="2" t="s">
        <v>44</v>
      </c>
      <c r="D32" s="3">
        <v>2.72</v>
      </c>
      <c r="E32" s="1" t="s">
        <v>20</v>
      </c>
    </row>
    <row r="33" spans="1:5" x14ac:dyDescent="0.25">
      <c r="A33" s="12" t="s">
        <v>28</v>
      </c>
      <c r="B33" s="13"/>
      <c r="C33" s="13"/>
      <c r="D33" s="14">
        <f>D31+D32</f>
        <v>105.26</v>
      </c>
      <c r="E33" s="12"/>
    </row>
    <row r="34" spans="1:5" x14ac:dyDescent="0.25">
      <c r="A34" s="17" t="s">
        <v>39</v>
      </c>
      <c r="B34" s="18">
        <v>27759560625</v>
      </c>
      <c r="C34" s="18" t="s">
        <v>40</v>
      </c>
      <c r="D34" s="19">
        <v>7.62</v>
      </c>
      <c r="E34" s="17" t="s">
        <v>41</v>
      </c>
    </row>
    <row r="35" spans="1:5" x14ac:dyDescent="0.25">
      <c r="A35" s="12" t="s">
        <v>52</v>
      </c>
      <c r="B35" s="13"/>
      <c r="C35" s="13"/>
      <c r="D35" s="14">
        <f>D34</f>
        <v>7.62</v>
      </c>
      <c r="E35" s="12"/>
    </row>
    <row r="36" spans="1:5" x14ac:dyDescent="0.25">
      <c r="A36" s="17" t="s">
        <v>60</v>
      </c>
      <c r="B36" s="18">
        <v>82752153530</v>
      </c>
      <c r="C36" s="18" t="s">
        <v>8</v>
      </c>
      <c r="D36" s="19">
        <v>43.75</v>
      </c>
      <c r="E36" s="17" t="s">
        <v>62</v>
      </c>
    </row>
    <row r="37" spans="1:5" x14ac:dyDescent="0.25">
      <c r="A37" s="17" t="s">
        <v>77</v>
      </c>
      <c r="B37" s="18">
        <v>43175557508</v>
      </c>
      <c r="C37" s="18" t="s">
        <v>40</v>
      </c>
      <c r="D37" s="19">
        <v>1375</v>
      </c>
      <c r="E37" s="17" t="s">
        <v>62</v>
      </c>
    </row>
    <row r="38" spans="1:5" x14ac:dyDescent="0.25">
      <c r="A38" s="12" t="s">
        <v>61</v>
      </c>
      <c r="B38" s="13"/>
      <c r="C38" s="13"/>
      <c r="D38" s="14">
        <f>D36+D37</f>
        <v>1418.75</v>
      </c>
      <c r="E38" s="12"/>
    </row>
    <row r="39" spans="1:5" x14ac:dyDescent="0.25">
      <c r="A39" s="1" t="s">
        <v>9</v>
      </c>
      <c r="B39" s="13">
        <v>85821130368</v>
      </c>
      <c r="C39" s="2" t="s">
        <v>8</v>
      </c>
      <c r="D39" s="3">
        <v>1.66</v>
      </c>
      <c r="E39" s="1" t="s">
        <v>18</v>
      </c>
    </row>
    <row r="40" spans="1:5" x14ac:dyDescent="0.25">
      <c r="A40" s="1" t="s">
        <v>59</v>
      </c>
      <c r="B40" s="2">
        <v>29038657151</v>
      </c>
      <c r="C40" s="2" t="s">
        <v>40</v>
      </c>
      <c r="D40" s="3">
        <v>265.45</v>
      </c>
      <c r="E40" s="1" t="s">
        <v>18</v>
      </c>
    </row>
    <row r="41" spans="1:5" x14ac:dyDescent="0.25">
      <c r="A41" s="1" t="s">
        <v>42</v>
      </c>
      <c r="B41" s="2">
        <v>35956517501</v>
      </c>
      <c r="C41" s="2" t="s">
        <v>40</v>
      </c>
      <c r="D41" s="3">
        <v>165.9</v>
      </c>
      <c r="E41" s="1" t="s">
        <v>18</v>
      </c>
    </row>
    <row r="42" spans="1:5" x14ac:dyDescent="0.25">
      <c r="A42" s="12" t="s">
        <v>29</v>
      </c>
      <c r="B42" s="13"/>
      <c r="C42" s="13"/>
      <c r="D42" s="14">
        <f>D39+D40+D41</f>
        <v>433.01</v>
      </c>
      <c r="E42" s="12"/>
    </row>
    <row r="43" spans="1:5" x14ac:dyDescent="0.25">
      <c r="A43" s="1" t="s">
        <v>47</v>
      </c>
      <c r="B43" s="2">
        <v>5369178845</v>
      </c>
      <c r="C43" s="2" t="s">
        <v>40</v>
      </c>
      <c r="D43" s="3">
        <v>10.28</v>
      </c>
      <c r="E43" s="1" t="s">
        <v>21</v>
      </c>
    </row>
    <row r="44" spans="1:5" x14ac:dyDescent="0.25">
      <c r="A44" s="1" t="s">
        <v>48</v>
      </c>
      <c r="B44" s="2">
        <v>12266526926</v>
      </c>
      <c r="C44" s="2" t="s">
        <v>40</v>
      </c>
      <c r="D44" s="3">
        <v>4.74</v>
      </c>
      <c r="E44" s="1" t="s">
        <v>21</v>
      </c>
    </row>
    <row r="45" spans="1:5" x14ac:dyDescent="0.25">
      <c r="A45" s="1" t="s">
        <v>48</v>
      </c>
      <c r="B45" s="2">
        <v>12266526926</v>
      </c>
      <c r="C45" s="2" t="s">
        <v>40</v>
      </c>
      <c r="D45" s="3">
        <v>4.74</v>
      </c>
      <c r="E45" s="1" t="s">
        <v>21</v>
      </c>
    </row>
    <row r="46" spans="1:5" x14ac:dyDescent="0.25">
      <c r="A46" s="1" t="s">
        <v>48</v>
      </c>
      <c r="B46" s="2">
        <v>12266526926</v>
      </c>
      <c r="C46" s="2" t="s">
        <v>40</v>
      </c>
      <c r="D46" s="3">
        <v>12.41</v>
      </c>
      <c r="E46" s="1" t="s">
        <v>21</v>
      </c>
    </row>
    <row r="47" spans="1:5" x14ac:dyDescent="0.25">
      <c r="A47" s="1" t="s">
        <v>47</v>
      </c>
      <c r="B47" s="2">
        <v>5369178845</v>
      </c>
      <c r="C47" s="2" t="s">
        <v>40</v>
      </c>
      <c r="D47" s="3">
        <v>10.28</v>
      </c>
      <c r="E47" s="1" t="s">
        <v>21</v>
      </c>
    </row>
    <row r="48" spans="1:5" x14ac:dyDescent="0.25">
      <c r="A48" s="1" t="s">
        <v>63</v>
      </c>
      <c r="B48" s="2">
        <v>11848400362</v>
      </c>
      <c r="C48" s="2" t="s">
        <v>40</v>
      </c>
      <c r="D48" s="3">
        <v>151.27000000000001</v>
      </c>
      <c r="E48" s="1" t="s">
        <v>21</v>
      </c>
    </row>
    <row r="49" spans="1:5" x14ac:dyDescent="0.25">
      <c r="A49" s="1" t="s">
        <v>63</v>
      </c>
      <c r="B49" s="2">
        <v>11848400362</v>
      </c>
      <c r="C49" s="2" t="s">
        <v>40</v>
      </c>
      <c r="D49" s="3">
        <v>53.87</v>
      </c>
      <c r="E49" s="1" t="s">
        <v>21</v>
      </c>
    </row>
    <row r="50" spans="1:5" s="25" customFormat="1" x14ac:dyDescent="0.25">
      <c r="A50" s="22" t="s">
        <v>69</v>
      </c>
      <c r="B50" s="23"/>
      <c r="C50" s="23"/>
      <c r="D50" s="24">
        <f>D43+D44+D45+D46+D47+D48+D49</f>
        <v>247.59000000000003</v>
      </c>
      <c r="E50" s="22"/>
    </row>
    <row r="51" spans="1:5" x14ac:dyDescent="0.25">
      <c r="A51" s="17" t="s">
        <v>10</v>
      </c>
      <c r="B51" s="18">
        <v>17847110267</v>
      </c>
      <c r="C51" s="18" t="s">
        <v>8</v>
      </c>
      <c r="D51" s="19">
        <v>71.38</v>
      </c>
      <c r="E51" s="17" t="s">
        <v>51</v>
      </c>
    </row>
    <row r="52" spans="1:5" x14ac:dyDescent="0.25">
      <c r="A52" s="17" t="s">
        <v>7</v>
      </c>
      <c r="B52" s="18">
        <v>37439642333</v>
      </c>
      <c r="C52" s="18" t="s">
        <v>6</v>
      </c>
      <c r="D52" s="19">
        <v>50</v>
      </c>
      <c r="E52" s="17" t="s">
        <v>51</v>
      </c>
    </row>
    <row r="53" spans="1:5" x14ac:dyDescent="0.25">
      <c r="A53" s="17" t="s">
        <v>43</v>
      </c>
      <c r="B53" s="18">
        <v>69523788448</v>
      </c>
      <c r="C53" s="18" t="s">
        <v>44</v>
      </c>
      <c r="D53" s="19">
        <v>30</v>
      </c>
      <c r="E53" s="17" t="s">
        <v>51</v>
      </c>
    </row>
    <row r="54" spans="1:5" x14ac:dyDescent="0.25">
      <c r="A54" s="17" t="s">
        <v>76</v>
      </c>
      <c r="B54" s="18">
        <v>93571946376</v>
      </c>
      <c r="C54" s="18" t="s">
        <v>8</v>
      </c>
      <c r="D54" s="19">
        <v>38.94</v>
      </c>
      <c r="E54" s="17" t="s">
        <v>51</v>
      </c>
    </row>
    <row r="55" spans="1:5" x14ac:dyDescent="0.25">
      <c r="A55" s="12" t="s">
        <v>53</v>
      </c>
      <c r="B55" s="13"/>
      <c r="C55" s="13"/>
      <c r="D55" s="14">
        <f>D51+D52+D53+D54</f>
        <v>190.32</v>
      </c>
      <c r="E55" s="12"/>
    </row>
    <row r="56" spans="1:5" s="21" customFormat="1" x14ac:dyDescent="0.25">
      <c r="A56" s="17" t="s">
        <v>64</v>
      </c>
      <c r="B56" s="18">
        <v>52508873833</v>
      </c>
      <c r="C56" s="18" t="s">
        <v>65</v>
      </c>
      <c r="D56" s="19">
        <v>28.4</v>
      </c>
      <c r="E56" s="17" t="s">
        <v>66</v>
      </c>
    </row>
    <row r="57" spans="1:5" x14ac:dyDescent="0.25">
      <c r="A57" s="12" t="s">
        <v>67</v>
      </c>
      <c r="B57" s="13"/>
      <c r="C57" s="13"/>
      <c r="D57" s="14">
        <f>D56</f>
        <v>28.4</v>
      </c>
      <c r="E57" s="12"/>
    </row>
    <row r="58" spans="1:5" x14ac:dyDescent="0.25">
      <c r="A58" s="12" t="s">
        <v>54</v>
      </c>
      <c r="B58" s="13"/>
      <c r="C58" s="13"/>
      <c r="D58" s="14">
        <f>D57+D55+D50+D42+D38+D35+D33+D30+D26+D23</f>
        <v>2796.38</v>
      </c>
      <c r="E58" s="12"/>
    </row>
    <row r="59" spans="1:5" ht="40.5" customHeight="1" x14ac:dyDescent="0.25">
      <c r="A59" s="9" t="s">
        <v>79</v>
      </c>
      <c r="B59" s="10"/>
      <c r="C59" s="10"/>
      <c r="D59" s="11">
        <f>D58+D20</f>
        <v>57410.01</v>
      </c>
      <c r="E59" s="10"/>
    </row>
    <row r="60" spans="1:5" x14ac:dyDescent="0.25">
      <c r="A60" s="20" t="s">
        <v>55</v>
      </c>
      <c r="E60" t="s">
        <v>56</v>
      </c>
    </row>
    <row r="61" spans="1:5" x14ac:dyDescent="0.25">
      <c r="A61" s="20" t="s">
        <v>57</v>
      </c>
      <c r="E61" t="s">
        <v>58</v>
      </c>
    </row>
    <row r="80" spans="8:8" x14ac:dyDescent="0.25">
      <c r="H80" s="5"/>
    </row>
  </sheetData>
  <mergeCells count="8">
    <mergeCell ref="A1:E1"/>
    <mergeCell ref="A8:E8"/>
    <mergeCell ref="A2:E2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INF</cp:lastModifiedBy>
  <cp:lastPrinted>2024-09-24T07:08:22Z</cp:lastPrinted>
  <dcterms:created xsi:type="dcterms:W3CDTF">2024-02-14T07:12:15Z</dcterms:created>
  <dcterms:modified xsi:type="dcterms:W3CDTF">2024-09-25T07:19:08Z</dcterms:modified>
</cp:coreProperties>
</file>